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IT\O10 การใช้จ่ายงบประมาณ\แก้ไข\"/>
    </mc:Choice>
  </mc:AlternateContent>
  <xr:revisionPtr revIDLastSave="0" documentId="13_ncr:1_{9B3A95FC-2201-412E-8AC5-3B78E59785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10รายงานผลการใช้จ่าย" sheetId="2" r:id="rId1"/>
  </sheets>
  <calcPr calcId="191029"/>
</workbook>
</file>

<file path=xl/calcChain.xml><?xml version="1.0" encoding="utf-8"?>
<calcChain xmlns="http://schemas.openxmlformats.org/spreadsheetml/2006/main">
  <c r="F40" i="2" l="1"/>
  <c r="F41" i="2"/>
  <c r="F42" i="2"/>
  <c r="F43" i="2"/>
  <c r="F44" i="2"/>
  <c r="F45" i="2"/>
  <c r="F46" i="2"/>
  <c r="F39" i="2"/>
  <c r="F32" i="2"/>
  <c r="F30" i="2"/>
  <c r="F28" i="2"/>
  <c r="F22" i="2"/>
  <c r="F20" i="2"/>
  <c r="F18" i="2"/>
  <c r="F16" i="2"/>
  <c r="F14" i="2"/>
  <c r="F11" i="2"/>
  <c r="F10" i="2"/>
  <c r="F12" i="2"/>
  <c r="F8" i="2"/>
  <c r="F6" i="2"/>
  <c r="F47" i="2" s="1"/>
  <c r="G30" i="2"/>
  <c r="G28" i="2"/>
  <c r="G10" i="2"/>
  <c r="G45" i="2"/>
  <c r="G20" i="2"/>
  <c r="G18" i="2"/>
  <c r="G14" i="2"/>
  <c r="G12" i="2"/>
  <c r="G11" i="2"/>
  <c r="G6" i="2"/>
  <c r="G43" i="2"/>
  <c r="G41" i="2"/>
  <c r="G16" i="2"/>
  <c r="E47" i="2"/>
  <c r="C60" i="2" s="1"/>
  <c r="G8" i="2"/>
  <c r="G44" i="2"/>
  <c r="G42" i="2"/>
  <c r="G40" i="2"/>
  <c r="G39" i="2"/>
  <c r="D47" i="2"/>
  <c r="A60" i="2" s="1"/>
  <c r="G47" i="2" l="1"/>
  <c r="D60" i="2"/>
</calcChain>
</file>

<file path=xl/sharedStrings.xml><?xml version="1.0" encoding="utf-8"?>
<sst xmlns="http://schemas.openxmlformats.org/spreadsheetml/2006/main" count="97" uniqueCount="49">
  <si>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</si>
  <si>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</si>
  <si>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</si>
  <si>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</si>
  <si>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</si>
  <si>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</si>
  <si>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</si>
  <si>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ค่าตอบแทนอาสาสมัครตำรวจบ้าน</t>
  </si>
  <si>
    <t xml:space="preserve"> ค่าซ่อมยานพาหนะ</t>
  </si>
  <si>
    <t xml:space="preserve"> ค่าทำความสะอาดที่ทำการ</t>
  </si>
  <si>
    <t xml:space="preserve"> ค่าวัสดุสำนักงาน</t>
  </si>
  <si>
    <t xml:space="preserve"> ค่าวัสดุน้ำมันเชื้อเพลิง รถยนต์ จักรยานยนต์</t>
  </si>
  <si>
    <t xml:space="preserve"> ค่าวัสดุจราจร</t>
  </si>
  <si>
    <t xml:space="preserve"> ค่าสาธารณูปโภค</t>
  </si>
  <si>
    <t>รายงานผลการใช้จ่ายงบประมาณ สถานีตำรวจภูธรบรรพตพิสัย</t>
  </si>
  <si>
    <t>สรุปผลการใช้จ่ายงบประมาณ สถานีตำรวจภูธรบรรพตพิสัย</t>
  </si>
  <si>
    <t>ประมาณการงบประมาณ</t>
  </si>
  <si>
    <t>ผลการเบิกจ่ายจริง</t>
  </si>
  <si>
    <t>ผลการดำเนินการ</t>
  </si>
  <si>
    <t>ตรวจแล้วถูกต้อง</t>
  </si>
  <si>
    <t>(เดชา  ศรีชัย)</t>
  </si>
  <si>
    <t>ผกก.สภ.บรรพตพิสัย</t>
  </si>
  <si>
    <t>การปฏิรูประบบงานสอบสวน</t>
  </si>
  <si>
    <t>เป็นไปตามเป้าหมาย</t>
  </si>
  <si>
    <t>เบี้ยประชุม (กต.ตร.)</t>
  </si>
  <si>
    <t>ค่าเบี้ยเลี้ยง</t>
  </si>
  <si>
    <t xml:space="preserve"> ข้อมูล ณ วันที่  31  มีนาคม  2569</t>
  </si>
  <si>
    <t>โครงการตำรวจประสานโรงเรียน ( 1 ตำรวจ 1 โรงเรียน)</t>
  </si>
  <si>
    <t>การปฏิรูประบบงานป้องกันปราบปราม งานสืบสวน</t>
  </si>
  <si>
    <t>ค่าตอบแทนนอกเวลาราชการ(OT)</t>
  </si>
  <si>
    <t>ข้อมูล ณ วันที่  31  มีนาคม  2569</t>
  </si>
  <si>
    <t xml:space="preserve">ประจำปีงบประมาณ พ.ศ. 2569 </t>
  </si>
  <si>
    <t>ชื่อโครงการ/กิจกรรม</t>
  </si>
  <si>
    <t>คงเหลือ</t>
  </si>
  <si>
    <t xml:space="preserve">ประจำปีงบประมาณ พ.ศ.2569  </t>
  </si>
  <si>
    <t>รอเบิกจ่ายไตรมาส 3 และ 4</t>
  </si>
  <si>
    <t>เบิกจ่ายงบประมาณเรียบร้อย</t>
  </si>
  <si>
    <t>ไม่มีปัญหา/ข้อขัดข้อง</t>
  </si>
  <si>
    <t>กิจกรรมการมีส่วนร่วมของประชาชนในการป้องกันอาชญากรรม (งานชุมชนสัมพันธ์)</t>
  </si>
  <si>
    <t>โครงการปิดล้อมตรวจค้นเป้าหมายยาเสพติดเพื่อป้องกันการแพร่ระบาดของยาเสพติด</t>
  </si>
  <si>
    <t>โครงการบริหารจัดการสกัดกั้นยาเสพติด(Heart  Land)</t>
  </si>
  <si>
    <t>โครงการสลายโครงสร้างเครือข่ายผู้มีอิทธิพลฯ ที่เกี่ยวข้องกับยาเสพติด</t>
  </si>
  <si>
    <t>โครงการการรักษาความปลอดภัยและให้บริการแก่นักท่องเที่ยว</t>
  </si>
  <si>
    <t>โครงการการศึกษาเพื่อต่อต้านยาเสพติดในเด็กนักเรียน(D.A.R.E)</t>
  </si>
  <si>
    <t>โครงการดำเนินงานชุมชนยั่งยืน เพื่อแก้ไขปัญหายาเสพติดแบบครบวงจรตามยุทธศาสตร์ชาติ</t>
  </si>
  <si>
    <t xml:space="preserve">การบังคับใช้กฎหมายอำนวยความยุติธรรม และบริการประชาชนกิจกรรม การบังคับใช้กฎหมายอำนวยความยุติธรรม และบริการประชาชน </t>
  </si>
  <si>
    <t xml:space="preserve">         พ.ต.อ.</t>
  </si>
  <si>
    <t>โครงการรณรงค์ป้องกัน และแก้ไขปัญหาอุบัติเหตุทางถนนช่วงเทศกาลสำคัญ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</si>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</sst>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sz val="14"/>
      <color theme="1"/>
      <name val="TH SarabunIT๙"/>
      <family val="2"/>
    </font>
    <font>
      <sz val="14"/>
      <color theme="1" tint="4.9989318521683403E-2"/>
      <name val="TH SarabunIT๙"/>
      <family val="2"/>
    </font>
    <font>
      <b/>
      <sz val="14"/>
      <name val="TH SarabunIT๙"/>
      <family val="2"/>
    </font>
    <font>
      <b/>
      <sz val="16"/>
      <color theme="1" tint="4.9989318521683403E-2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 tint="4.9989318521683403E-2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20"/>
      <color theme="1"/>
      <name val="Tahoma"/>
      <family val="2"/>
    </font>
    <font>
      <sz val="14"/>
      <color rgb="FF000000"/>
      <name val="TH SarabunIT๙"/>
      <family val="2"/>
    </font>
    <font>
      <sz val="16"/>
      <color rgb="FF0D0D0D"/>
      <name val="TH SarabunIT๙"/>
      <family val="2"/>
    </font>
    <font>
      <b/>
      <sz val="14"/>
      <color theme="1" tint="4.9989318521683403E-2"/>
      <name val="TH SarabunIT๙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3" fillId="0" borderId="9" xfId="0" applyFont="1" applyBorder="1" applyAlignment="1">
      <alignment horizontal="center"/>
    </xf>
    <xf numFmtId="0" fontId="7" fillId="0" borderId="0" xfId="0" applyFont="1"/>
    <xf numFmtId="187" fontId="8" fillId="0" borderId="1" xfId="1" applyNumberFormat="1" applyFont="1" applyBorder="1"/>
    <xf numFmtId="0" fontId="7" fillId="0" borderId="0" xfId="0" applyFont="1" applyAlignment="1">
      <alignment horizontal="center"/>
    </xf>
    <xf numFmtId="0" fontId="9" fillId="0" borderId="0" xfId="0" applyFont="1"/>
    <xf numFmtId="187" fontId="3" fillId="0" borderId="0" xfId="1" applyNumberFormat="1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187" fontId="3" fillId="0" borderId="11" xfId="1" applyNumberFormat="1" applyFont="1" applyBorder="1"/>
    <xf numFmtId="0" fontId="3" fillId="0" borderId="11" xfId="0" applyFont="1" applyBorder="1"/>
    <xf numFmtId="0" fontId="3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15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43" fontId="13" fillId="0" borderId="0" xfId="0" applyNumberFormat="1" applyFont="1"/>
    <xf numFmtId="0" fontId="7" fillId="0" borderId="0" xfId="0" applyFont="1" applyAlignment="1">
      <alignment horizontal="right"/>
    </xf>
    <xf numFmtId="43" fontId="8" fillId="0" borderId="1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/>
    <xf numFmtId="187" fontId="3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8" fillId="0" borderId="15" xfId="1" applyNumberFormat="1" applyFont="1" applyBorder="1" applyAlignment="1">
      <alignment shrinkToFit="1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2" fontId="3" fillId="0" borderId="11" xfId="0" applyNumberFormat="1" applyFont="1" applyBorder="1"/>
    <xf numFmtId="187" fontId="3" fillId="0" borderId="0" xfId="1" applyNumberFormat="1" applyFont="1" applyBorder="1" applyAlignment="1">
      <alignment horizontal="center"/>
    </xf>
    <xf numFmtId="0" fontId="2" fillId="0" borderId="11" xfId="0" applyFont="1" applyBorder="1" applyAlignment="1">
      <alignment shrinkToFit="1"/>
    </xf>
    <xf numFmtId="187" fontId="3" fillId="0" borderId="4" xfId="1" applyNumberFormat="1" applyFont="1" applyBorder="1"/>
    <xf numFmtId="187" fontId="3" fillId="0" borderId="3" xfId="1" applyNumberFormat="1" applyFont="1" applyBorder="1"/>
    <xf numFmtId="0" fontId="3" fillId="0" borderId="4" xfId="0" applyFont="1" applyBorder="1"/>
    <xf numFmtId="2" fontId="3" fillId="0" borderId="12" xfId="1" applyNumberFormat="1" applyFont="1" applyBorder="1" applyAlignment="1">
      <alignment horizontal="right"/>
    </xf>
    <xf numFmtId="2" fontId="3" fillId="0" borderId="3" xfId="1" applyNumberFormat="1" applyFont="1" applyBorder="1" applyAlignment="1">
      <alignment horizontal="right"/>
    </xf>
    <xf numFmtId="0" fontId="2" fillId="0" borderId="12" xfId="0" applyFont="1" applyBorder="1"/>
    <xf numFmtId="0" fontId="2" fillId="0" borderId="7" xfId="0" applyFont="1" applyBorder="1"/>
    <xf numFmtId="187" fontId="3" fillId="0" borderId="13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11" xfId="1" applyNumberFormat="1" applyFont="1" applyBorder="1" applyAlignment="1">
      <alignment horizontal="right"/>
    </xf>
    <xf numFmtId="187" fontId="3" fillId="0" borderId="4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 vertical="center"/>
    </xf>
    <xf numFmtId="187" fontId="8" fillId="0" borderId="1" xfId="1" applyNumberFormat="1" applyFont="1" applyBorder="1" applyAlignment="1">
      <alignment horizontal="right" shrinkToFit="1"/>
    </xf>
    <xf numFmtId="43" fontId="12" fillId="0" borderId="0" xfId="0" applyNumberFormat="1" applyFont="1" applyAlignment="1">
      <alignment horizontal="right"/>
    </xf>
    <xf numFmtId="43" fontId="7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3" fillId="0" borderId="8" xfId="1" applyNumberFormat="1" applyFont="1" applyBorder="1" applyAlignment="1">
      <alignment horizontal="center" vertical="center"/>
    </xf>
    <xf numFmtId="187" fontId="3" fillId="0" borderId="11" xfId="1" applyNumberFormat="1" applyFont="1" applyBorder="1" applyAlignment="1">
      <alignment horizontal="center" vertical="center"/>
    </xf>
    <xf numFmtId="187" fontId="3" fillId="0" borderId="4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3" fontId="11" fillId="0" borderId="8" xfId="1" applyFont="1" applyFill="1" applyBorder="1" applyAlignment="1">
      <alignment horizontal="center" vertical="center"/>
    </xf>
    <xf numFmtId="43" fontId="11" fillId="0" borderId="11" xfId="1" applyFont="1" applyFill="1" applyBorder="1" applyAlignment="1">
      <alignment horizontal="center" vertical="center"/>
    </xf>
    <xf numFmtId="43" fontId="11" fillId="0" borderId="4" xfId="1" applyFont="1" applyFill="1" applyBorder="1" applyAlignment="1">
      <alignment horizontal="center" vertical="center"/>
    </xf>
    <xf numFmtId="43" fontId="11" fillId="0" borderId="5" xfId="1" applyFont="1" applyFill="1" applyBorder="1" applyAlignment="1">
      <alignment horizontal="left" vertical="center"/>
    </xf>
    <xf numFmtId="43" fontId="11" fillId="0" borderId="6" xfId="1" applyFont="1" applyFill="1" applyBorder="1" applyAlignment="1">
      <alignment horizontal="left" vertical="center"/>
    </xf>
    <xf numFmtId="43" fontId="11" fillId="0" borderId="12" xfId="1" applyFont="1" applyFill="1" applyBorder="1" applyAlignment="1">
      <alignment horizontal="left" vertical="center"/>
    </xf>
    <xf numFmtId="43" fontId="11" fillId="0" borderId="13" xfId="1" applyFont="1" applyFill="1" applyBorder="1" applyAlignment="1">
      <alignment horizontal="left" vertical="center"/>
    </xf>
    <xf numFmtId="43" fontId="11" fillId="0" borderId="7" xfId="1" applyFont="1" applyFill="1" applyBorder="1" applyAlignment="1">
      <alignment horizontal="left" vertical="center"/>
    </xf>
    <xf numFmtId="43" fontId="11" fillId="0" borderId="2" xfId="1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87" fontId="3" fillId="0" borderId="8" xfId="1" applyNumberFormat="1" applyFont="1" applyBorder="1" applyAlignment="1">
      <alignment horizontal="right" vertical="center"/>
    </xf>
    <xf numFmtId="187" fontId="3" fillId="0" borderId="4" xfId="1" applyNumberFormat="1" applyFont="1" applyBorder="1" applyAlignment="1">
      <alignment horizontal="right" vertical="center"/>
    </xf>
    <xf numFmtId="2" fontId="14" fillId="0" borderId="8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/>
    </xf>
    <xf numFmtId="187" fontId="3" fillId="0" borderId="6" xfId="1" applyNumberFormat="1" applyFont="1" applyBorder="1" applyAlignment="1">
      <alignment horizontal="right" vertical="center"/>
    </xf>
    <xf numFmtId="187" fontId="3" fillId="0" borderId="13" xfId="1" applyNumberFormat="1" applyFont="1" applyBorder="1" applyAlignment="1">
      <alignment horizontal="right" vertical="center"/>
    </xf>
    <xf numFmtId="187" fontId="3" fillId="0" borderId="5" xfId="1" applyNumberFormat="1" applyFont="1" applyBorder="1" applyAlignment="1">
      <alignment horizontal="right" vertical="center"/>
    </xf>
    <xf numFmtId="187" fontId="3" fillId="0" borderId="12" xfId="1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8" xfId="1" applyNumberFormat="1" applyFont="1" applyBorder="1" applyAlignment="1">
      <alignment horizontal="right" vertical="center"/>
    </xf>
    <xf numFmtId="2" fontId="3" fillId="0" borderId="4" xfId="1" applyNumberFormat="1" applyFont="1" applyBorder="1" applyAlignment="1">
      <alignment horizontal="right" vertical="center"/>
    </xf>
    <xf numFmtId="187" fontId="3" fillId="0" borderId="11" xfId="1" applyNumberFormat="1" applyFont="1" applyBorder="1" applyAlignment="1">
      <alignment horizontal="right" vertical="center"/>
    </xf>
    <xf numFmtId="187" fontId="4" fillId="0" borderId="8" xfId="1" applyNumberFormat="1" applyFont="1" applyBorder="1" applyAlignment="1">
      <alignment horizontal="center" vertical="center"/>
    </xf>
    <xf numFmtId="187" fontId="4" fillId="0" borderId="4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2" fontId="11" fillId="0" borderId="5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wrapText="1"/>
    </xf>
    <xf numFmtId="187" fontId="14" fillId="0" borderId="8" xfId="1" applyNumberFormat="1" applyFont="1" applyBorder="1" applyAlignment="1">
      <alignment horizontal="center" vertical="center"/>
    </xf>
    <xf numFmtId="187" fontId="14" fillId="0" borderId="4" xfId="1" applyNumberFormat="1" applyFont="1" applyBorder="1" applyAlignment="1">
      <alignment horizontal="center" vertical="center"/>
    </xf>
    <xf numFmtId="187" fontId="14" fillId="0" borderId="8" xfId="0" applyNumberFormat="1" applyFont="1" applyBorder="1" applyAlignment="1">
      <alignment horizontal="center" vertical="center"/>
    </xf>
    <xf numFmtId="187" fontId="14" fillId="0" borderId="4" xfId="0" applyNumberFormat="1" applyFont="1" applyBorder="1" applyAlignment="1">
      <alignment horizontal="center" vertical="center"/>
    </xf>
    <xf numFmtId="187" fontId="14" fillId="0" borderId="8" xfId="0" applyNumberFormat="1" applyFont="1" applyBorder="1" applyAlignment="1">
      <alignment horizontal="right" vertical="center"/>
    </xf>
    <xf numFmtId="187" fontId="14" fillId="0" borderId="4" xfId="0" applyNumberFormat="1" applyFont="1" applyBorder="1" applyAlignment="1">
      <alignment horizontal="right" vertical="center"/>
    </xf>
    <xf numFmtId="2" fontId="3" fillId="0" borderId="8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AFFE7"/>
      <color rgb="FFFDFFF3"/>
      <color rgb="FFE5E5FF"/>
      <color rgb="FFCCCCFF"/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812800</xdr:colOff>
      <xdr:row>65</xdr:row>
      <xdr:rowOff>241300</xdr:rowOff>
    </xdr:from>
    <xdr:to>
      <xdr:col>5</xdr:col>
      <xdr:colOff>650875</xdr:colOff>
      <xdr:row>67</xdr:row>
      <xdr:rowOff>103292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45C14BE-31D0-4BCD-A3A9-0E41C42E61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4753" b="54841" l="38538" r="54964">
                      <a14:foregroundMark x1="45939" y1="53284" x2="45939" y2="53284"/>
                      <a14:foregroundMark x1="47563" y1="49966" x2="47563" y2="49966"/>
                      <a14:foregroundMark x1="53791" y1="53148" x2="53791" y2="53148"/>
                      <a14:backgroundMark x1="40884" y1="50372" x2="40884" y2="50372"/>
                      <a14:backgroundMark x1="41877" y1="49628" x2="41877" y2="49628"/>
                      <a14:backgroundMark x1="48646" y1="50711" x2="48646" y2="50711"/>
                    </a14:backgroundRemoval>
                  </a14:imgEffect>
                  <a14:imgEffect>
                    <a14:sharpenSoften amount="100000"/>
                  </a14:imgEffect>
                  <a14:imgEffect>
                    <a14:colorTemperature colorTemp="11500"/>
                  </a14:imgEffect>
                  <a14:imgEffect>
                    <a14:saturation sat="400000"/>
                  </a14:imgEffect>
                  <a14:imgEffect>
                    <a14:brightnessContrast bright="-100000" contrast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6545" t="43665" r="42950" b="45294"/>
        <a:stretch/>
      </xdr:blipFill>
      <xdr:spPr bwMode="auto">
        <a:xfrm>
          <a:off x="7226300" y="18275300"/>
          <a:ext cx="809625" cy="59224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topLeftCell="A43" workbookViewId="0">
      <selection activeCell="H48" sqref="H48"/>
    </sheetView>
  </sheetViews>
  <sheetFormatPr defaultColWidth="9" defaultRowHeight="24.5" x14ac:dyDescent="0.45"/>
  <cols>
    <col min="1" max="1" width="3.58203125" style="22" customWidth="1"/>
    <col min="2" max="2" width="35.75" style="21" customWidth="1"/>
    <col min="3" max="3" width="30.08203125" style="21" customWidth="1"/>
    <col min="4" max="4" width="14.75" style="21" customWidth="1"/>
    <col min="5" max="5" width="12.75" style="21" customWidth="1"/>
    <col min="6" max="6" width="10.5" style="54" customWidth="1"/>
    <col min="7" max="7" width="8.33203125" style="21" customWidth="1"/>
    <col min="8" max="8" width="18.25" style="22" customWidth="1"/>
    <col min="9" max="11" width="9" style="21"/>
    <col min="12" max="12" width="12.58203125" style="23" bestFit="1" customWidth="1"/>
    <col min="13" max="16384" width="9" style="21"/>
  </cols>
  <sheetData>
    <row r="1" spans="1:8" ht="21" customHeight="1" x14ac:dyDescent="0.45">
      <c r="A1" s="148" t="s">
        <v>14</v>
      </c>
      <c r="B1" s="148"/>
      <c r="C1" s="148"/>
      <c r="D1" s="148"/>
      <c r="E1" s="148"/>
      <c r="F1" s="148"/>
      <c r="G1" s="148"/>
      <c r="H1" s="148"/>
    </row>
    <row r="2" spans="1:8" ht="21" customHeight="1" x14ac:dyDescent="0.45">
      <c r="A2" s="148" t="s">
        <v>31</v>
      </c>
      <c r="B2" s="148"/>
      <c r="C2" s="148"/>
      <c r="D2" s="148"/>
      <c r="E2" s="148"/>
      <c r="F2" s="148"/>
      <c r="G2" s="148"/>
      <c r="H2" s="148"/>
    </row>
    <row r="3" spans="1:8" ht="21" customHeight="1" x14ac:dyDescent="0.45">
      <c r="A3" s="149" t="s">
        <v>26</v>
      </c>
      <c r="B3" s="149"/>
      <c r="C3" s="149"/>
      <c r="D3" s="149"/>
      <c r="E3" s="149"/>
      <c r="F3" s="149"/>
      <c r="G3" s="149"/>
      <c r="H3" s="149"/>
    </row>
    <row r="4" spans="1:8" ht="20.25" customHeight="1" x14ac:dyDescent="0.45">
      <c r="A4" s="141" t="s">
        <v>0</v>
      </c>
      <c r="B4" s="141" t="s">
        <v>32</v>
      </c>
      <c r="C4" s="144" t="s">
        <v>2</v>
      </c>
      <c r="D4" s="146" t="s">
        <v>3</v>
      </c>
      <c r="E4" s="144" t="s">
        <v>4</v>
      </c>
      <c r="F4" s="141" t="s">
        <v>33</v>
      </c>
      <c r="G4" s="138" t="s">
        <v>5</v>
      </c>
      <c r="H4" s="139" t="s">
        <v>6</v>
      </c>
    </row>
    <row r="5" spans="1:8" ht="20.25" customHeight="1" x14ac:dyDescent="0.45">
      <c r="A5" s="143"/>
      <c r="B5" s="143"/>
      <c r="C5" s="150"/>
      <c r="D5" s="151"/>
      <c r="E5" s="150"/>
      <c r="F5" s="142"/>
      <c r="G5" s="152"/>
      <c r="H5" s="153"/>
    </row>
    <row r="6" spans="1:8" ht="21.75" customHeight="1" x14ac:dyDescent="0.45">
      <c r="A6" s="60">
        <v>1</v>
      </c>
      <c r="B6" s="57" t="s">
        <v>47</v>
      </c>
      <c r="C6" s="55" t="s">
        <v>36</v>
      </c>
      <c r="D6" s="92">
        <v>15750</v>
      </c>
      <c r="E6" s="92">
        <v>15750</v>
      </c>
      <c r="F6" s="102">
        <f>D6-E6</f>
        <v>0</v>
      </c>
      <c r="G6" s="60">
        <f>E6*100/D6</f>
        <v>100</v>
      </c>
      <c r="H6" s="60" t="s">
        <v>37</v>
      </c>
    </row>
    <row r="7" spans="1:8" ht="21.75" customHeight="1" x14ac:dyDescent="0.45">
      <c r="A7" s="62"/>
      <c r="B7" s="59"/>
      <c r="C7" s="56"/>
      <c r="D7" s="93"/>
      <c r="E7" s="93"/>
      <c r="F7" s="103"/>
      <c r="G7" s="62"/>
      <c r="H7" s="62"/>
    </row>
    <row r="8" spans="1:8" ht="21.75" customHeight="1" x14ac:dyDescent="0.45">
      <c r="A8" s="60">
        <v>2</v>
      </c>
      <c r="B8" s="88" t="s">
        <v>38</v>
      </c>
      <c r="C8" s="55" t="s">
        <v>35</v>
      </c>
      <c r="D8" s="96">
        <v>23200</v>
      </c>
      <c r="E8" s="98">
        <v>20000</v>
      </c>
      <c r="F8" s="92">
        <f>D8-E8</f>
        <v>3200</v>
      </c>
      <c r="G8" s="100">
        <f>E8*100/D8</f>
        <v>86.206896551724142</v>
      </c>
      <c r="H8" s="60" t="s">
        <v>37</v>
      </c>
    </row>
    <row r="9" spans="1:8" ht="21.75" customHeight="1" x14ac:dyDescent="0.45">
      <c r="A9" s="61"/>
      <c r="B9" s="89"/>
      <c r="C9" s="87"/>
      <c r="D9" s="97"/>
      <c r="E9" s="99"/>
      <c r="F9" s="104"/>
      <c r="G9" s="101"/>
      <c r="H9" s="61"/>
    </row>
    <row r="10" spans="1:8" ht="21.75" customHeight="1" x14ac:dyDescent="0.45">
      <c r="A10" s="61"/>
      <c r="B10" s="43" t="s">
        <v>24</v>
      </c>
      <c r="C10" s="17" t="s">
        <v>35</v>
      </c>
      <c r="D10" s="45">
        <v>4000</v>
      </c>
      <c r="E10" s="41">
        <v>0</v>
      </c>
      <c r="F10" s="47">
        <f>D10-E10</f>
        <v>4000</v>
      </c>
      <c r="G10" s="12">
        <f>E10*100/D10</f>
        <v>0</v>
      </c>
      <c r="H10" s="32" t="s">
        <v>37</v>
      </c>
    </row>
    <row r="11" spans="1:8" ht="21.75" customHeight="1" x14ac:dyDescent="0.45">
      <c r="A11" s="62"/>
      <c r="B11" s="44" t="s">
        <v>7</v>
      </c>
      <c r="C11" s="40" t="s">
        <v>35</v>
      </c>
      <c r="D11" s="46">
        <v>8000</v>
      </c>
      <c r="E11" s="42">
        <v>0</v>
      </c>
      <c r="F11" s="48">
        <f>D11-E11</f>
        <v>8000</v>
      </c>
      <c r="G11" s="9">
        <f>E11*100/D11</f>
        <v>0</v>
      </c>
      <c r="H11" s="33" t="s">
        <v>37</v>
      </c>
    </row>
    <row r="12" spans="1:8" ht="21.75" customHeight="1" x14ac:dyDescent="0.45">
      <c r="A12" s="60">
        <v>3</v>
      </c>
      <c r="B12" s="85" t="s">
        <v>27</v>
      </c>
      <c r="C12" s="55" t="s">
        <v>35</v>
      </c>
      <c r="D12" s="105">
        <v>2280</v>
      </c>
      <c r="E12" s="63">
        <v>1140</v>
      </c>
      <c r="F12" s="92">
        <f>D12-E12</f>
        <v>1140</v>
      </c>
      <c r="G12" s="60">
        <f>E12*100/D12</f>
        <v>50</v>
      </c>
      <c r="H12" s="60" t="s">
        <v>37</v>
      </c>
    </row>
    <row r="13" spans="1:8" ht="21.75" customHeight="1" x14ac:dyDescent="0.45">
      <c r="A13" s="62"/>
      <c r="B13" s="86"/>
      <c r="C13" s="56"/>
      <c r="D13" s="106"/>
      <c r="E13" s="65"/>
      <c r="F13" s="93"/>
      <c r="G13" s="62"/>
      <c r="H13" s="62"/>
    </row>
    <row r="14" spans="1:8" ht="21.75" customHeight="1" x14ac:dyDescent="0.45">
      <c r="A14" s="60">
        <v>4</v>
      </c>
      <c r="B14" s="57" t="s">
        <v>39</v>
      </c>
      <c r="C14" s="55" t="s">
        <v>35</v>
      </c>
      <c r="D14" s="63">
        <v>20000</v>
      </c>
      <c r="E14" s="63">
        <v>10000</v>
      </c>
      <c r="F14" s="92">
        <f>D14-E14</f>
        <v>10000</v>
      </c>
      <c r="G14" s="60">
        <f>E14*100/D14</f>
        <v>50</v>
      </c>
      <c r="H14" s="60" t="s">
        <v>37</v>
      </c>
    </row>
    <row r="15" spans="1:8" ht="21.75" customHeight="1" x14ac:dyDescent="0.45">
      <c r="A15" s="62"/>
      <c r="B15" s="59"/>
      <c r="C15" s="56"/>
      <c r="D15" s="65"/>
      <c r="E15" s="65"/>
      <c r="F15" s="93"/>
      <c r="G15" s="62"/>
      <c r="H15" s="62"/>
    </row>
    <row r="16" spans="1:8" ht="21.75" customHeight="1" x14ac:dyDescent="0.45">
      <c r="A16" s="60">
        <v>5</v>
      </c>
      <c r="B16" s="90" t="s">
        <v>28</v>
      </c>
      <c r="C16" s="55" t="s">
        <v>35</v>
      </c>
      <c r="D16" s="63">
        <v>36200</v>
      </c>
      <c r="E16" s="102">
        <v>0</v>
      </c>
      <c r="F16" s="92">
        <f>D16-E16</f>
        <v>36200</v>
      </c>
      <c r="G16" s="60">
        <f>E16*100/D16</f>
        <v>0</v>
      </c>
      <c r="H16" s="60" t="s">
        <v>37</v>
      </c>
    </row>
    <row r="17" spans="1:12" ht="21.75" customHeight="1" x14ac:dyDescent="0.45">
      <c r="A17" s="62"/>
      <c r="B17" s="91"/>
      <c r="C17" s="56"/>
      <c r="D17" s="65"/>
      <c r="E17" s="103"/>
      <c r="F17" s="93"/>
      <c r="G17" s="62"/>
      <c r="H17" s="62"/>
    </row>
    <row r="18" spans="1:12" ht="21.75" customHeight="1" x14ac:dyDescent="0.45">
      <c r="A18" s="83">
        <v>6</v>
      </c>
      <c r="B18" s="90" t="s">
        <v>22</v>
      </c>
      <c r="C18" s="55" t="s">
        <v>36</v>
      </c>
      <c r="D18" s="154">
        <v>22700</v>
      </c>
      <c r="E18" s="156">
        <v>22700</v>
      </c>
      <c r="F18" s="94">
        <f>D18-E18</f>
        <v>0</v>
      </c>
      <c r="G18" s="60">
        <f>E18*100/D18</f>
        <v>100</v>
      </c>
      <c r="H18" s="60" t="s">
        <v>37</v>
      </c>
    </row>
    <row r="19" spans="1:12" ht="21.75" customHeight="1" x14ac:dyDescent="0.45">
      <c r="A19" s="84"/>
      <c r="B19" s="91"/>
      <c r="C19" s="56"/>
      <c r="D19" s="155"/>
      <c r="E19" s="157"/>
      <c r="F19" s="95"/>
      <c r="G19" s="62"/>
      <c r="H19" s="62"/>
    </row>
    <row r="20" spans="1:12" ht="21.75" customHeight="1" x14ac:dyDescent="0.45">
      <c r="A20" s="83">
        <v>7</v>
      </c>
      <c r="B20" s="85" t="s">
        <v>40</v>
      </c>
      <c r="C20" s="55" t="s">
        <v>35</v>
      </c>
      <c r="D20" s="156">
        <v>5000</v>
      </c>
      <c r="E20" s="94">
        <v>0</v>
      </c>
      <c r="F20" s="158">
        <f>D20-E20</f>
        <v>5000</v>
      </c>
      <c r="G20" s="60">
        <f>E21*100/D20</f>
        <v>0</v>
      </c>
      <c r="H20" s="60" t="s">
        <v>37</v>
      </c>
    </row>
    <row r="21" spans="1:12" ht="21.75" customHeight="1" x14ac:dyDescent="0.45">
      <c r="A21" s="84"/>
      <c r="B21" s="86"/>
      <c r="C21" s="56"/>
      <c r="D21" s="157"/>
      <c r="E21" s="95"/>
      <c r="F21" s="159"/>
      <c r="G21" s="62"/>
      <c r="H21" s="62"/>
    </row>
    <row r="22" spans="1:12" ht="21.75" customHeight="1" x14ac:dyDescent="0.45">
      <c r="A22" s="81">
        <v>8</v>
      </c>
      <c r="B22" s="57" t="s">
        <v>41</v>
      </c>
      <c r="C22" s="60" t="s">
        <v>35</v>
      </c>
      <c r="D22" s="63">
        <v>22800</v>
      </c>
      <c r="E22" s="63">
        <v>15200</v>
      </c>
      <c r="F22" s="92">
        <f>D22-E22</f>
        <v>7600</v>
      </c>
      <c r="G22" s="60">
        <v>66.66</v>
      </c>
      <c r="H22" s="60" t="s">
        <v>37</v>
      </c>
    </row>
    <row r="23" spans="1:12" ht="21.75" customHeight="1" x14ac:dyDescent="0.45">
      <c r="A23" s="82"/>
      <c r="B23" s="59"/>
      <c r="C23" s="62"/>
      <c r="D23" s="65"/>
      <c r="E23" s="65"/>
      <c r="F23" s="93"/>
      <c r="G23" s="62"/>
      <c r="H23" s="62"/>
    </row>
    <row r="24" spans="1:12" ht="21.75" customHeight="1" x14ac:dyDescent="0.45">
      <c r="A24" s="27"/>
      <c r="B24" s="28"/>
      <c r="C24" s="1"/>
      <c r="D24" s="29"/>
      <c r="E24" s="29"/>
      <c r="F24" s="49"/>
      <c r="G24" s="30"/>
      <c r="H24" s="27"/>
    </row>
    <row r="25" spans="1:12" ht="21.75" customHeight="1" x14ac:dyDescent="0.45">
      <c r="A25" s="27"/>
      <c r="B25" s="28"/>
      <c r="C25" s="1"/>
      <c r="D25" s="29"/>
      <c r="E25" s="29"/>
      <c r="F25" s="49"/>
      <c r="G25" s="30"/>
      <c r="H25" s="27"/>
    </row>
    <row r="26" spans="1:12" ht="20.25" customHeight="1" x14ac:dyDescent="0.45">
      <c r="A26" s="141" t="s">
        <v>0</v>
      </c>
      <c r="B26" s="141" t="s">
        <v>32</v>
      </c>
      <c r="C26" s="144" t="s">
        <v>2</v>
      </c>
      <c r="D26" s="146" t="s">
        <v>3</v>
      </c>
      <c r="E26" s="144" t="s">
        <v>4</v>
      </c>
      <c r="F26" s="141" t="s">
        <v>33</v>
      </c>
      <c r="G26" s="138" t="s">
        <v>5</v>
      </c>
      <c r="H26" s="139" t="s">
        <v>6</v>
      </c>
      <c r="L26" s="24"/>
    </row>
    <row r="27" spans="1:12" ht="20.25" customHeight="1" x14ac:dyDescent="0.45">
      <c r="A27" s="142"/>
      <c r="B27" s="143"/>
      <c r="C27" s="145"/>
      <c r="D27" s="147"/>
      <c r="E27" s="145"/>
      <c r="F27" s="142"/>
      <c r="G27" s="138"/>
      <c r="H27" s="140"/>
    </row>
    <row r="28" spans="1:12" ht="20.25" customHeight="1" x14ac:dyDescent="0.45">
      <c r="A28" s="60">
        <v>9</v>
      </c>
      <c r="B28" s="57" t="s">
        <v>42</v>
      </c>
      <c r="C28" s="81" t="s">
        <v>35</v>
      </c>
      <c r="D28" s="63">
        <v>13300</v>
      </c>
      <c r="E28" s="102">
        <v>0</v>
      </c>
      <c r="F28" s="92">
        <f>D28-E28</f>
        <v>13300</v>
      </c>
      <c r="G28" s="60">
        <f>E28*100/D28</f>
        <v>0</v>
      </c>
      <c r="H28" s="60" t="s">
        <v>37</v>
      </c>
    </row>
    <row r="29" spans="1:12" ht="20.25" customHeight="1" x14ac:dyDescent="0.45">
      <c r="A29" s="62"/>
      <c r="B29" s="59"/>
      <c r="C29" s="82"/>
      <c r="D29" s="65"/>
      <c r="E29" s="103"/>
      <c r="F29" s="93"/>
      <c r="G29" s="62"/>
      <c r="H29" s="62"/>
    </row>
    <row r="30" spans="1:12" ht="21.75" customHeight="1" x14ac:dyDescent="0.45">
      <c r="A30" s="8">
        <v>10</v>
      </c>
      <c r="B30" s="57" t="s">
        <v>43</v>
      </c>
      <c r="C30" s="60" t="s">
        <v>35</v>
      </c>
      <c r="D30" s="63">
        <v>15600</v>
      </c>
      <c r="E30" s="102">
        <v>0</v>
      </c>
      <c r="F30" s="92">
        <f>D30-E30</f>
        <v>15600</v>
      </c>
      <c r="G30" s="60">
        <f>E30*100/D30</f>
        <v>0</v>
      </c>
      <c r="H30" s="60" t="s">
        <v>37</v>
      </c>
    </row>
    <row r="31" spans="1:12" ht="21.75" customHeight="1" x14ac:dyDescent="0.45">
      <c r="A31" s="9"/>
      <c r="B31" s="59"/>
      <c r="C31" s="62"/>
      <c r="D31" s="65"/>
      <c r="E31" s="103"/>
      <c r="F31" s="93"/>
      <c r="G31" s="62"/>
      <c r="H31" s="62"/>
    </row>
    <row r="32" spans="1:12" ht="21.75" customHeight="1" x14ac:dyDescent="0.45">
      <c r="A32" s="8">
        <v>11</v>
      </c>
      <c r="B32" s="57" t="s">
        <v>44</v>
      </c>
      <c r="C32" s="60" t="s">
        <v>35</v>
      </c>
      <c r="D32" s="63">
        <v>39000</v>
      </c>
      <c r="E32" s="160">
        <v>0</v>
      </c>
      <c r="F32" s="63">
        <f>D32-E32</f>
        <v>39000</v>
      </c>
      <c r="G32" s="163">
        <v>0</v>
      </c>
      <c r="H32" s="60" t="s">
        <v>37</v>
      </c>
    </row>
    <row r="33" spans="1:8" ht="21.75" customHeight="1" x14ac:dyDescent="0.45">
      <c r="A33" s="12"/>
      <c r="B33" s="58"/>
      <c r="C33" s="61"/>
      <c r="D33" s="64"/>
      <c r="E33" s="161"/>
      <c r="F33" s="64"/>
      <c r="G33" s="164"/>
      <c r="H33" s="61"/>
    </row>
    <row r="34" spans="1:8" ht="21.75" customHeight="1" x14ac:dyDescent="0.45">
      <c r="A34" s="9"/>
      <c r="B34" s="59"/>
      <c r="C34" s="62"/>
      <c r="D34" s="65"/>
      <c r="E34" s="162"/>
      <c r="F34" s="65"/>
      <c r="G34" s="165"/>
      <c r="H34" s="62"/>
    </row>
    <row r="35" spans="1:8" ht="21.75" customHeight="1" x14ac:dyDescent="0.45">
      <c r="A35" s="8">
        <v>12</v>
      </c>
      <c r="B35" s="57" t="s">
        <v>45</v>
      </c>
      <c r="C35" s="60"/>
      <c r="D35" s="60"/>
      <c r="E35" s="60"/>
      <c r="F35" s="60"/>
      <c r="G35" s="60"/>
      <c r="H35" s="60"/>
    </row>
    <row r="36" spans="1:8" ht="21.75" customHeight="1" x14ac:dyDescent="0.45">
      <c r="A36" s="12"/>
      <c r="B36" s="58"/>
      <c r="C36" s="61"/>
      <c r="D36" s="61"/>
      <c r="E36" s="61"/>
      <c r="F36" s="61"/>
      <c r="G36" s="61"/>
      <c r="H36" s="61"/>
    </row>
    <row r="37" spans="1:8" ht="21.75" customHeight="1" x14ac:dyDescent="0.45">
      <c r="A37" s="12"/>
      <c r="B37" s="58"/>
      <c r="C37" s="61"/>
      <c r="D37" s="61"/>
      <c r="E37" s="61"/>
      <c r="F37" s="61"/>
      <c r="G37" s="61"/>
      <c r="H37" s="61"/>
    </row>
    <row r="38" spans="1:8" ht="21.75" customHeight="1" x14ac:dyDescent="0.45">
      <c r="A38" s="12"/>
      <c r="B38" s="58"/>
      <c r="C38" s="61"/>
      <c r="D38" s="61"/>
      <c r="E38" s="61"/>
      <c r="F38" s="61"/>
      <c r="G38" s="61"/>
      <c r="H38" s="61"/>
    </row>
    <row r="39" spans="1:8" ht="21.75" customHeight="1" x14ac:dyDescent="0.45">
      <c r="A39" s="12"/>
      <c r="B39" s="34" t="s">
        <v>29</v>
      </c>
      <c r="C39" s="1" t="s">
        <v>35</v>
      </c>
      <c r="D39" s="16">
        <v>551300</v>
      </c>
      <c r="E39" s="7">
        <v>352000</v>
      </c>
      <c r="F39" s="47">
        <f>D39-E39</f>
        <v>199300</v>
      </c>
      <c r="G39" s="35">
        <f t="shared" ref="G39:G44" si="0">E39*100/D39</f>
        <v>63.84908398331217</v>
      </c>
      <c r="H39" s="13" t="s">
        <v>37</v>
      </c>
    </row>
    <row r="40" spans="1:8" ht="21.75" customHeight="1" x14ac:dyDescent="0.45">
      <c r="A40" s="12"/>
      <c r="B40" s="15" t="s">
        <v>25</v>
      </c>
      <c r="C40" s="1" t="s">
        <v>36</v>
      </c>
      <c r="D40" s="16">
        <v>51600</v>
      </c>
      <c r="E40" s="7">
        <v>51600</v>
      </c>
      <c r="F40" s="47">
        <f t="shared" ref="F40:F46" si="1">D40-E40</f>
        <v>0</v>
      </c>
      <c r="G40" s="35">
        <f t="shared" si="0"/>
        <v>100</v>
      </c>
      <c r="H40" s="13" t="s">
        <v>37</v>
      </c>
    </row>
    <row r="41" spans="1:8" ht="21.75" customHeight="1" x14ac:dyDescent="0.45">
      <c r="A41" s="12"/>
      <c r="B41" s="15" t="s">
        <v>8</v>
      </c>
      <c r="C41" s="1" t="s">
        <v>35</v>
      </c>
      <c r="D41" s="16">
        <v>15200</v>
      </c>
      <c r="E41" s="36">
        <v>0</v>
      </c>
      <c r="F41" s="47">
        <f t="shared" si="1"/>
        <v>15200</v>
      </c>
      <c r="G41" s="35">
        <f t="shared" si="0"/>
        <v>0</v>
      </c>
      <c r="H41" s="13" t="s">
        <v>37</v>
      </c>
    </row>
    <row r="42" spans="1:8" ht="21.75" customHeight="1" x14ac:dyDescent="0.45">
      <c r="A42" s="12"/>
      <c r="B42" s="15" t="s">
        <v>9</v>
      </c>
      <c r="C42" s="1" t="s">
        <v>35</v>
      </c>
      <c r="D42" s="16">
        <v>78000</v>
      </c>
      <c r="E42" s="7">
        <v>65000</v>
      </c>
      <c r="F42" s="47">
        <f t="shared" si="1"/>
        <v>13000</v>
      </c>
      <c r="G42" s="35">
        <f t="shared" si="0"/>
        <v>83.333333333333329</v>
      </c>
      <c r="H42" s="13" t="s">
        <v>37</v>
      </c>
    </row>
    <row r="43" spans="1:8" ht="21.75" customHeight="1" x14ac:dyDescent="0.45">
      <c r="A43" s="12"/>
      <c r="B43" s="15" t="s">
        <v>10</v>
      </c>
      <c r="C43" s="1" t="s">
        <v>35</v>
      </c>
      <c r="D43" s="16">
        <v>5900</v>
      </c>
      <c r="E43" s="36">
        <v>5900</v>
      </c>
      <c r="F43" s="47">
        <f t="shared" si="1"/>
        <v>0</v>
      </c>
      <c r="G43" s="35">
        <f t="shared" si="0"/>
        <v>100</v>
      </c>
      <c r="H43" s="13" t="s">
        <v>37</v>
      </c>
    </row>
    <row r="44" spans="1:8" ht="21.75" customHeight="1" x14ac:dyDescent="0.45">
      <c r="A44" s="12"/>
      <c r="B44" s="37" t="s">
        <v>11</v>
      </c>
      <c r="C44" s="1" t="s">
        <v>35</v>
      </c>
      <c r="D44" s="16">
        <v>1023950</v>
      </c>
      <c r="E44" s="7">
        <v>1023950</v>
      </c>
      <c r="F44" s="47">
        <f t="shared" si="1"/>
        <v>0</v>
      </c>
      <c r="G44" s="35">
        <f t="shared" si="0"/>
        <v>100</v>
      </c>
      <c r="H44" s="13" t="s">
        <v>37</v>
      </c>
    </row>
    <row r="45" spans="1:8" ht="21.75" customHeight="1" x14ac:dyDescent="0.45">
      <c r="A45" s="12"/>
      <c r="B45" s="15" t="s">
        <v>12</v>
      </c>
      <c r="C45" s="1" t="s">
        <v>35</v>
      </c>
      <c r="D45" s="16">
        <v>4200</v>
      </c>
      <c r="E45" s="36">
        <v>4200</v>
      </c>
      <c r="F45" s="47">
        <f t="shared" si="1"/>
        <v>0</v>
      </c>
      <c r="G45" s="17">
        <f>E45*100/D45</f>
        <v>100</v>
      </c>
      <c r="H45" s="13" t="s">
        <v>37</v>
      </c>
    </row>
    <row r="46" spans="1:8" ht="21.75" customHeight="1" x14ac:dyDescent="0.45">
      <c r="A46" s="9"/>
      <c r="B46" s="14" t="s">
        <v>13</v>
      </c>
      <c r="C46" s="10" t="s">
        <v>35</v>
      </c>
      <c r="D46" s="38">
        <v>240000</v>
      </c>
      <c r="E46" s="39">
        <v>188710</v>
      </c>
      <c r="F46" s="48">
        <f t="shared" si="1"/>
        <v>51290</v>
      </c>
      <c r="G46" s="40">
        <v>78.63</v>
      </c>
      <c r="H46" s="11" t="s">
        <v>37</v>
      </c>
    </row>
    <row r="47" spans="1:8" ht="21.75" customHeight="1" x14ac:dyDescent="0.45">
      <c r="A47" s="18"/>
      <c r="B47" s="19" t="s">
        <v>1</v>
      </c>
      <c r="C47" s="20"/>
      <c r="D47" s="4">
        <f>SUM(D6:D46)</f>
        <v>2197980</v>
      </c>
      <c r="E47" s="31">
        <f>SUM(E4:E46)</f>
        <v>1776150</v>
      </c>
      <c r="F47" s="50">
        <f>SUM(F6:F46)</f>
        <v>421830</v>
      </c>
      <c r="G47" s="26">
        <f>E47*100/D47</f>
        <v>80.808287609532385</v>
      </c>
      <c r="H47" s="2" t="s">
        <v>48</v>
      </c>
    </row>
    <row r="49" spans="1:8" x14ac:dyDescent="0.45">
      <c r="F49" s="51"/>
    </row>
    <row r="51" spans="1:8" x14ac:dyDescent="0.45">
      <c r="A51" s="5"/>
      <c r="B51" s="3"/>
      <c r="C51" s="3"/>
      <c r="D51" s="3"/>
      <c r="E51" s="3"/>
      <c r="F51" s="52"/>
      <c r="G51" s="3"/>
      <c r="H51" s="5"/>
    </row>
    <row r="52" spans="1:8" x14ac:dyDescent="0.45">
      <c r="A52" s="5"/>
      <c r="B52" s="3"/>
      <c r="C52" s="3"/>
      <c r="D52" s="3"/>
      <c r="E52" s="3"/>
      <c r="F52" s="25"/>
      <c r="G52" s="3"/>
      <c r="H52" s="5"/>
    </row>
    <row r="53" spans="1:8" x14ac:dyDescent="0.45">
      <c r="A53" s="5"/>
      <c r="B53" s="3"/>
      <c r="C53" s="3"/>
      <c r="D53" s="3"/>
      <c r="E53" s="3"/>
      <c r="F53" s="25"/>
      <c r="G53" s="3"/>
      <c r="H53" s="5"/>
    </row>
    <row r="54" spans="1:8" ht="25" x14ac:dyDescent="0.5">
      <c r="A54" s="126" t="s">
        <v>15</v>
      </c>
      <c r="B54" s="127"/>
      <c r="C54" s="127"/>
      <c r="D54" s="127"/>
      <c r="E54" s="127"/>
      <c r="F54" s="127"/>
      <c r="G54" s="127"/>
      <c r="H54" s="128"/>
    </row>
    <row r="55" spans="1:8" ht="25" x14ac:dyDescent="0.5">
      <c r="A55" s="129" t="s">
        <v>34</v>
      </c>
      <c r="B55" s="130"/>
      <c r="C55" s="130"/>
      <c r="D55" s="130"/>
      <c r="E55" s="130"/>
      <c r="F55" s="130"/>
      <c r="G55" s="130"/>
      <c r="H55" s="131"/>
    </row>
    <row r="56" spans="1:8" ht="25" x14ac:dyDescent="0.5">
      <c r="A56" s="132" t="s">
        <v>30</v>
      </c>
      <c r="B56" s="133"/>
      <c r="C56" s="133"/>
      <c r="D56" s="133"/>
      <c r="E56" s="133"/>
      <c r="F56" s="133"/>
      <c r="G56" s="133"/>
      <c r="H56" s="134"/>
    </row>
    <row r="57" spans="1:8" ht="20.25" customHeight="1" x14ac:dyDescent="0.45">
      <c r="A57" s="117" t="s">
        <v>16</v>
      </c>
      <c r="B57" s="118"/>
      <c r="C57" s="123" t="s">
        <v>17</v>
      </c>
      <c r="D57" s="117" t="s">
        <v>5</v>
      </c>
      <c r="E57" s="135"/>
      <c r="F57" s="118"/>
      <c r="G57" s="117" t="s">
        <v>18</v>
      </c>
      <c r="H57" s="118"/>
    </row>
    <row r="58" spans="1:8" ht="20.25" customHeight="1" x14ac:dyDescent="0.45">
      <c r="A58" s="119"/>
      <c r="B58" s="120"/>
      <c r="C58" s="124"/>
      <c r="D58" s="119"/>
      <c r="E58" s="136"/>
      <c r="F58" s="120"/>
      <c r="G58" s="119"/>
      <c r="H58" s="120"/>
    </row>
    <row r="59" spans="1:8" ht="20.25" customHeight="1" x14ac:dyDescent="0.45">
      <c r="A59" s="121"/>
      <c r="B59" s="122"/>
      <c r="C59" s="125"/>
      <c r="D59" s="121"/>
      <c r="E59" s="137"/>
      <c r="F59" s="122"/>
      <c r="G59" s="121"/>
      <c r="H59" s="122"/>
    </row>
    <row r="60" spans="1:8" x14ac:dyDescent="0.45">
      <c r="A60" s="75">
        <f>D47</f>
        <v>2197980</v>
      </c>
      <c r="B60" s="76"/>
      <c r="C60" s="72">
        <f>E47</f>
        <v>1776150</v>
      </c>
      <c r="D60" s="108">
        <f>C60*100/A60</f>
        <v>80.808287609532385</v>
      </c>
      <c r="E60" s="109"/>
      <c r="F60" s="110"/>
      <c r="G60" s="66" t="s">
        <v>23</v>
      </c>
      <c r="H60" s="67"/>
    </row>
    <row r="61" spans="1:8" ht="20.25" customHeight="1" x14ac:dyDescent="0.45">
      <c r="A61" s="77"/>
      <c r="B61" s="78"/>
      <c r="C61" s="73"/>
      <c r="D61" s="111"/>
      <c r="E61" s="112"/>
      <c r="F61" s="113"/>
      <c r="G61" s="68"/>
      <c r="H61" s="69"/>
    </row>
    <row r="62" spans="1:8" ht="20.25" customHeight="1" x14ac:dyDescent="0.45">
      <c r="A62" s="77"/>
      <c r="B62" s="78"/>
      <c r="C62" s="73"/>
      <c r="D62" s="111"/>
      <c r="E62" s="112"/>
      <c r="F62" s="113"/>
      <c r="G62" s="68"/>
      <c r="H62" s="69"/>
    </row>
    <row r="63" spans="1:8" x14ac:dyDescent="0.45">
      <c r="A63" s="79"/>
      <c r="B63" s="80"/>
      <c r="C63" s="74"/>
      <c r="D63" s="114"/>
      <c r="E63" s="115"/>
      <c r="F63" s="116"/>
      <c r="G63" s="70"/>
      <c r="H63" s="71"/>
    </row>
    <row r="64" spans="1:8" x14ac:dyDescent="0.45">
      <c r="A64" s="5"/>
      <c r="B64" s="3"/>
      <c r="C64" s="3"/>
      <c r="D64" s="3"/>
      <c r="E64" s="3"/>
      <c r="F64" s="25"/>
      <c r="G64" s="3"/>
      <c r="H64" s="5"/>
    </row>
    <row r="65" spans="1:8" x14ac:dyDescent="0.45">
      <c r="A65" s="5"/>
      <c r="B65" s="3"/>
      <c r="C65" s="3"/>
      <c r="D65" s="3"/>
      <c r="E65" s="3"/>
      <c r="F65" s="25"/>
      <c r="G65" s="3"/>
      <c r="H65" s="5"/>
    </row>
    <row r="66" spans="1:8" ht="32.25" customHeight="1" x14ac:dyDescent="0.45">
      <c r="A66" s="5"/>
      <c r="B66" s="3"/>
      <c r="C66" s="3"/>
      <c r="D66" s="3"/>
      <c r="E66" s="107" t="s">
        <v>19</v>
      </c>
      <c r="F66" s="107"/>
      <c r="G66" s="107"/>
      <c r="H66" s="5"/>
    </row>
    <row r="67" spans="1:8" ht="25.5" customHeight="1" x14ac:dyDescent="0.45">
      <c r="A67" s="5"/>
      <c r="B67" s="3"/>
      <c r="C67" s="3"/>
      <c r="D67" s="3"/>
      <c r="E67" s="6" t="s">
        <v>46</v>
      </c>
      <c r="F67" s="53"/>
      <c r="G67" s="6"/>
      <c r="H67" s="5"/>
    </row>
    <row r="68" spans="1:8" ht="25.5" customHeight="1" x14ac:dyDescent="0.45">
      <c r="A68" s="5"/>
      <c r="B68" s="3"/>
      <c r="C68" s="3"/>
      <c r="D68" s="3"/>
      <c r="E68" s="107" t="s">
        <v>20</v>
      </c>
      <c r="F68" s="107"/>
      <c r="G68" s="107"/>
      <c r="H68" s="5"/>
    </row>
    <row r="69" spans="1:8" ht="25.5" customHeight="1" x14ac:dyDescent="0.45">
      <c r="A69" s="5"/>
      <c r="B69" s="3"/>
      <c r="C69" s="3"/>
      <c r="D69" s="3"/>
      <c r="E69" s="107" t="s">
        <v>21</v>
      </c>
      <c r="F69" s="107"/>
      <c r="G69" s="107"/>
      <c r="H69" s="5"/>
    </row>
    <row r="70" spans="1:8" x14ac:dyDescent="0.45">
      <c r="A70" s="5"/>
      <c r="B70" s="3"/>
      <c r="C70" s="3"/>
      <c r="D70" s="3"/>
      <c r="E70" s="3"/>
      <c r="F70" s="25"/>
      <c r="G70" s="3"/>
      <c r="H70" s="5"/>
    </row>
    <row r="71" spans="1:8" x14ac:dyDescent="0.45">
      <c r="A71" s="5"/>
      <c r="B71" s="3"/>
      <c r="C71" s="3"/>
      <c r="D71" s="3"/>
      <c r="E71" s="3"/>
      <c r="F71" s="25"/>
      <c r="G71" s="3"/>
      <c r="H71" s="5"/>
    </row>
    <row r="72" spans="1:8" x14ac:dyDescent="0.45">
      <c r="A72" s="5"/>
      <c r="B72" s="3"/>
      <c r="C72" s="3"/>
      <c r="D72" s="3"/>
      <c r="E72" s="3"/>
      <c r="F72" s="25"/>
      <c r="G72" s="3"/>
      <c r="H72" s="5"/>
    </row>
    <row r="73" spans="1:8" x14ac:dyDescent="0.45">
      <c r="A73" s="5"/>
      <c r="B73" s="3"/>
      <c r="C73" s="3"/>
      <c r="D73" s="3"/>
      <c r="E73" s="3"/>
      <c r="F73" s="25"/>
      <c r="G73" s="3"/>
      <c r="H73" s="5"/>
    </row>
    <row r="74" spans="1:8" x14ac:dyDescent="0.45">
      <c r="A74" s="5"/>
      <c r="B74" s="3"/>
      <c r="C74" s="3"/>
      <c r="D74" s="3"/>
      <c r="E74" s="3"/>
      <c r="F74" s="25"/>
      <c r="G74" s="3"/>
      <c r="H74" s="5"/>
    </row>
    <row r="75" spans="1:8" x14ac:dyDescent="0.45">
      <c r="A75" s="5"/>
      <c r="B75" s="3"/>
      <c r="C75" s="3"/>
      <c r="D75" s="3"/>
      <c r="E75" s="3"/>
      <c r="F75" s="25"/>
      <c r="G75" s="3"/>
      <c r="H75" s="5"/>
    </row>
    <row r="76" spans="1:8" x14ac:dyDescent="0.45">
      <c r="A76" s="5"/>
      <c r="B76" s="3"/>
      <c r="C76" s="3"/>
      <c r="D76" s="3"/>
      <c r="E76" s="3"/>
      <c r="F76" s="25"/>
      <c r="G76" s="3"/>
      <c r="H76" s="5"/>
    </row>
    <row r="77" spans="1:8" x14ac:dyDescent="0.45">
      <c r="A77" s="5"/>
      <c r="B77" s="3"/>
      <c r="C77" s="3"/>
      <c r="D77" s="3"/>
      <c r="E77" s="3"/>
      <c r="F77" s="25"/>
      <c r="G77" s="3"/>
      <c r="H77" s="5"/>
    </row>
  </sheetData>
  <mergeCells count="126">
    <mergeCell ref="G20:G21"/>
    <mergeCell ref="D20:D21"/>
    <mergeCell ref="E20:E21"/>
    <mergeCell ref="G22:G23"/>
    <mergeCell ref="E22:E23"/>
    <mergeCell ref="D22:D23"/>
    <mergeCell ref="F20:F21"/>
    <mergeCell ref="F22:F23"/>
    <mergeCell ref="D32:D34"/>
    <mergeCell ref="E32:E34"/>
    <mergeCell ref="G32:G34"/>
    <mergeCell ref="D28:D29"/>
    <mergeCell ref="E28:E29"/>
    <mergeCell ref="G28:G29"/>
    <mergeCell ref="D30:D31"/>
    <mergeCell ref="E30:E31"/>
    <mergeCell ref="G30:G31"/>
    <mergeCell ref="F28:F29"/>
    <mergeCell ref="F30:F31"/>
    <mergeCell ref="G26:G27"/>
    <mergeCell ref="H26:H27"/>
    <mergeCell ref="A26:A27"/>
    <mergeCell ref="B26:B27"/>
    <mergeCell ref="C26:C27"/>
    <mergeCell ref="D26:D27"/>
    <mergeCell ref="E26:E27"/>
    <mergeCell ref="F26:F27"/>
    <mergeCell ref="A1:H1"/>
    <mergeCell ref="A2:H2"/>
    <mergeCell ref="A3:H3"/>
    <mergeCell ref="A4:A5"/>
    <mergeCell ref="B4:B5"/>
    <mergeCell ref="C4:C5"/>
    <mergeCell ref="D4:D5"/>
    <mergeCell ref="E4:E5"/>
    <mergeCell ref="G4:G5"/>
    <mergeCell ref="H4:H5"/>
    <mergeCell ref="F4:F5"/>
    <mergeCell ref="G12:G13"/>
    <mergeCell ref="D16:D17"/>
    <mergeCell ref="E16:E17"/>
    <mergeCell ref="G16:G17"/>
    <mergeCell ref="D18:D19"/>
    <mergeCell ref="E68:G68"/>
    <mergeCell ref="E69:G69"/>
    <mergeCell ref="E66:G66"/>
    <mergeCell ref="D60:F63"/>
    <mergeCell ref="A57:B59"/>
    <mergeCell ref="C57:C59"/>
    <mergeCell ref="G57:H59"/>
    <mergeCell ref="A54:H54"/>
    <mergeCell ref="A55:H55"/>
    <mergeCell ref="A56:H56"/>
    <mergeCell ref="D57:F59"/>
    <mergeCell ref="F14:F15"/>
    <mergeCell ref="F16:F17"/>
    <mergeCell ref="F18:F19"/>
    <mergeCell ref="D14:D15"/>
    <mergeCell ref="E14:E15"/>
    <mergeCell ref="G14:G15"/>
    <mergeCell ref="H6:H7"/>
    <mergeCell ref="B12:B13"/>
    <mergeCell ref="A12:A13"/>
    <mergeCell ref="C12:C13"/>
    <mergeCell ref="H12:H13"/>
    <mergeCell ref="F12:F13"/>
    <mergeCell ref="D6:D7"/>
    <mergeCell ref="E6:E7"/>
    <mergeCell ref="G6:G7"/>
    <mergeCell ref="D8:D9"/>
    <mergeCell ref="E8:E9"/>
    <mergeCell ref="G8:G9"/>
    <mergeCell ref="F6:F7"/>
    <mergeCell ref="F8:F9"/>
    <mergeCell ref="D12:D13"/>
    <mergeCell ref="E12:E13"/>
    <mergeCell ref="E18:E19"/>
    <mergeCell ref="G18:G19"/>
    <mergeCell ref="B28:B29"/>
    <mergeCell ref="A28:A29"/>
    <mergeCell ref="B6:B7"/>
    <mergeCell ref="C20:C21"/>
    <mergeCell ref="B20:B21"/>
    <mergeCell ref="H20:H21"/>
    <mergeCell ref="B22:B23"/>
    <mergeCell ref="C22:C23"/>
    <mergeCell ref="H22:H23"/>
    <mergeCell ref="H8:H9"/>
    <mergeCell ref="C8:C9"/>
    <mergeCell ref="B8:B9"/>
    <mergeCell ref="A8:A11"/>
    <mergeCell ref="B14:B15"/>
    <mergeCell ref="B18:B19"/>
    <mergeCell ref="A18:A19"/>
    <mergeCell ref="C18:C19"/>
    <mergeCell ref="H18:H19"/>
    <mergeCell ref="C14:C15"/>
    <mergeCell ref="H14:H15"/>
    <mergeCell ref="B16:B17"/>
    <mergeCell ref="A16:A17"/>
    <mergeCell ref="C16:C17"/>
    <mergeCell ref="H16:H17"/>
    <mergeCell ref="C6:C7"/>
    <mergeCell ref="B32:B34"/>
    <mergeCell ref="C32:C34"/>
    <mergeCell ref="F32:F34"/>
    <mergeCell ref="H32:H34"/>
    <mergeCell ref="G60:H63"/>
    <mergeCell ref="C60:C63"/>
    <mergeCell ref="A60:B63"/>
    <mergeCell ref="B35:B38"/>
    <mergeCell ref="C35:C38"/>
    <mergeCell ref="D35:D38"/>
    <mergeCell ref="E35:E38"/>
    <mergeCell ref="F35:F38"/>
    <mergeCell ref="G35:G38"/>
    <mergeCell ref="H35:H38"/>
    <mergeCell ref="C28:C29"/>
    <mergeCell ref="C30:C31"/>
    <mergeCell ref="B30:B31"/>
    <mergeCell ref="H28:H29"/>
    <mergeCell ref="H30:H31"/>
    <mergeCell ref="A6:A7"/>
    <mergeCell ref="A14:A15"/>
    <mergeCell ref="A20:A21"/>
    <mergeCell ref="A22:A23"/>
  </mergeCells>
  <phoneticPr fontId="17" type="noConversion"/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O10รายงานผลการใช้จ่าย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2026-07-28T16:54:04Z</cp:lastPrinted>
  <dcterms:created xsi:type="dcterms:W3CDTF">2024-01-10T07:59:11Z</dcterms:created>
  <dcterms:modified xsi:type="dcterms:W3CDTF">2026-07-28T16:54:25Z</dcterms:modified>
</cp:coreProperties>
</file>